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2" windowHeight="6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<sst xmlns="http://schemas.openxmlformats.org/spreadsheetml/2006/main" count="518" uniqueCount="217">
  <si>
    <t>Name</t>
  </si>
  <si>
    <t>ShortName</t>
  </si>
  <si>
    <t>ModeAndPID</t>
  </si>
  <si>
    <t>Equation</t>
  </si>
  <si>
    <t>Min Value</t>
  </si>
  <si>
    <t>Max Value</t>
  </si>
  <si>
    <t>Units</t>
  </si>
  <si>
    <t>Header</t>
  </si>
  <si>
    <t>"</t>
  </si>
  <si>
    <t>","</t>
  </si>
  <si>
    <t>MG1 Inverter Temp</t>
  </si>
  <si>
    <t>MG1_i_t</t>
  </si>
  <si>
    <t>21C3</t>
  </si>
  <si>
    <t>U-50</t>
  </si>
  <si>
    <t>°C</t>
  </si>
  <si>
    <t>7E2</t>
  </si>
  <si>
    <t>MG1 Rpm</t>
  </si>
  <si>
    <t>MG1_rev</t>
  </si>
  <si>
    <t>256 * E + F - 16383</t>
  </si>
  <si>
    <t>rpm</t>
  </si>
  <si>
    <t>MG1 Temp</t>
  </si>
  <si>
    <t>MG1_Tmp</t>
  </si>
  <si>
    <t>W-50</t>
  </si>
  <si>
    <t>MG1 Torque</t>
  </si>
  <si>
    <t>MG1_Torq</t>
  </si>
  <si>
    <t>(G*256 + H -4000) / 8</t>
  </si>
  <si>
    <t>NM</t>
  </si>
  <si>
    <t>MG2 Inverter Temp</t>
  </si>
  <si>
    <t>MG2_i_t</t>
  </si>
  <si>
    <t>V-50</t>
  </si>
  <si>
    <t>MG2 Rpm</t>
  </si>
  <si>
    <t>MG2_rpm</t>
  </si>
  <si>
    <t>256 * A + B - 16383</t>
  </si>
  <si>
    <t>MG2 Temp</t>
  </si>
  <si>
    <t>MG2_Tmp</t>
  </si>
  <si>
    <t>X-50</t>
  </si>
  <si>
    <t>MG2 Torque</t>
  </si>
  <si>
    <t>MG2_Torq</t>
  </si>
  <si>
    <t>(C*256 + D -4000) / 8</t>
  </si>
  <si>
    <t>MGR Inverter Temp</t>
  </si>
  <si>
    <t>MGR_i_t</t>
  </si>
  <si>
    <t>21C4</t>
  </si>
  <si>
    <t>G-50</t>
  </si>
  <si>
    <t>MGR Rpm</t>
  </si>
  <si>
    <t>MGR_Rev</t>
  </si>
  <si>
    <t>256*C+D-16383</t>
  </si>
  <si>
    <t>MGR Temp</t>
  </si>
  <si>
    <t>MGR_Tmp</t>
  </si>
  <si>
    <t>H-50</t>
  </si>
  <si>
    <t>MGR Torque</t>
  </si>
  <si>
    <t>MGR_Torq</t>
  </si>
  <si>
    <t>(E*256+F-4000)/8</t>
  </si>
  <si>
    <t>Power Resource IB</t>
  </si>
  <si>
    <t>HV_A</t>
  </si>
  <si>
    <t>AA*2-256</t>
  </si>
  <si>
    <t>A</t>
  </si>
  <si>
    <t>Power Resource VB</t>
  </si>
  <si>
    <t>HV_V</t>
  </si>
  <si>
    <t>Y*2</t>
  </si>
  <si>
    <t>Volt</t>
  </si>
  <si>
    <t>Regenerative Brake Torq</t>
  </si>
  <si>
    <t>RegBT</t>
  </si>
  <si>
    <t>AE*4</t>
  </si>
  <si>
    <t>Request Power</t>
  </si>
  <si>
    <t>ReqPwr</t>
  </si>
  <si>
    <t>(I*256+J)/100</t>
  </si>
  <si>
    <t>KW</t>
  </si>
  <si>
    <t>State of Charge</t>
  </si>
  <si>
    <t>SoC</t>
  </si>
  <si>
    <t>O*0.392</t>
  </si>
  <si>
    <t>%</t>
  </si>
  <si>
    <t>Converter Temperature</t>
  </si>
  <si>
    <t>Conv_T</t>
  </si>
  <si>
    <t>N-50</t>
  </si>
  <si>
    <t>Rear Regen Brake Torq</t>
  </si>
  <si>
    <t>RegRT</t>
  </si>
  <si>
    <t>Y*4</t>
  </si>
  <si>
    <t>Rear Torque Ratio</t>
  </si>
  <si>
    <t>RTR</t>
  </si>
  <si>
    <t>(i*256+J)/10</t>
  </si>
  <si>
    <t>VH-Voltage after boosting</t>
  </si>
  <si>
    <t>VH</t>
  </si>
  <si>
    <t>M*3</t>
  </si>
  <si>
    <t>VL-Voltage before boosting</t>
  </si>
  <si>
    <t>VL</t>
  </si>
  <si>
    <t>L*2</t>
  </si>
  <si>
    <t>Batt Pack Current Val</t>
  </si>
  <si>
    <t>Batt_Amp</t>
  </si>
  <si>
    <t>21CE</t>
  </si>
  <si>
    <t>(B*256+C-32768)/100</t>
  </si>
  <si>
    <t>Amp</t>
  </si>
  <si>
    <t>Batt Pack Volt Val</t>
  </si>
  <si>
    <t>Batt_Volt</t>
  </si>
  <si>
    <t>(256 * (D + F + H + J + L + N + P + R + T + V + X + Z + AB + AD + AF) + E + G + I + K + M + O + Q + S + U + W + Y + AA + AC + AE + AG - 32768*15)/100</t>
  </si>
  <si>
    <t>Battery Block Vol -V01</t>
  </si>
  <si>
    <t>B_V01</t>
  </si>
  <si>
    <t>(D*256+E-128*256)/100</t>
  </si>
  <si>
    <t>Battery Block Vol -V02</t>
  </si>
  <si>
    <t>B_V02</t>
  </si>
  <si>
    <t>(F*256+G-128*256)/100</t>
  </si>
  <si>
    <t>Battery Block Vol -V03</t>
  </si>
  <si>
    <t>B_V03</t>
  </si>
  <si>
    <t>(H*256+I-128*256)/100</t>
  </si>
  <si>
    <t>Battery Block Vol -V04</t>
  </si>
  <si>
    <t>B_V04</t>
  </si>
  <si>
    <t>(J*256+K-128*256)/100</t>
  </si>
  <si>
    <t>Battery Block Vol -V05</t>
  </si>
  <si>
    <t>B_V05</t>
  </si>
  <si>
    <t>(L*256+M-128*256)/100</t>
  </si>
  <si>
    <t>Battery Block Vol -V06</t>
  </si>
  <si>
    <t>B_V06</t>
  </si>
  <si>
    <t>(N*256+O-128*256)/100</t>
  </si>
  <si>
    <t>Battery Block Vol -V07</t>
  </si>
  <si>
    <t>B_V07</t>
  </si>
  <si>
    <t>(P*256+Q-128*256)/100</t>
  </si>
  <si>
    <t>Battery Block Vol -V08</t>
  </si>
  <si>
    <t>B_V08</t>
  </si>
  <si>
    <t>(R*256+S-128*256)/100</t>
  </si>
  <si>
    <t>Battery Block Vol -V09</t>
  </si>
  <si>
    <t>B_V09</t>
  </si>
  <si>
    <t>(T*256+U-128*256)/100</t>
  </si>
  <si>
    <t>Battery Block Vol -V10</t>
  </si>
  <si>
    <t>B_V10</t>
  </si>
  <si>
    <t>(V*256+W-128*256)/100</t>
  </si>
  <si>
    <t>Battery Block Vol -V11</t>
  </si>
  <si>
    <t>B_V11</t>
  </si>
  <si>
    <t>(X*256+Y-128*256)/100</t>
  </si>
  <si>
    <t>Battery Block Vol -V12</t>
  </si>
  <si>
    <t>B_V12</t>
  </si>
  <si>
    <t>(Z*256+AA-128*256)/100</t>
  </si>
  <si>
    <t>Battery Block Vol -V13</t>
  </si>
  <si>
    <t>B_V13</t>
  </si>
  <si>
    <t>(AB*256+AC-128*256)/100</t>
  </si>
  <si>
    <t>Battery Block Vol -V14</t>
  </si>
  <si>
    <t>B_V14</t>
  </si>
  <si>
    <t>(AD*256+AE-128*256)/100</t>
  </si>
  <si>
    <t>Battery Block Vol -V15</t>
  </si>
  <si>
    <t>B_V15</t>
  </si>
  <si>
    <t>(AF*256+AG-128*256)/100</t>
  </si>
  <si>
    <t>Temp of Batt TB1</t>
  </si>
  <si>
    <t>B_T1</t>
  </si>
  <si>
    <t>21CF</t>
  </si>
  <si>
    <t>(I*256+J-128*256)/100</t>
  </si>
  <si>
    <t>Temp of Batt TB2</t>
  </si>
  <si>
    <t>B_T2</t>
  </si>
  <si>
    <t>(K*256+L-128*256)/100</t>
  </si>
  <si>
    <t>Temp of Batt TB3</t>
  </si>
  <si>
    <t>B_T3</t>
  </si>
  <si>
    <t>(M*256+N-128*256)/100</t>
  </si>
  <si>
    <t>Temp of Batt TB4</t>
  </si>
  <si>
    <t>B_T4</t>
  </si>
  <si>
    <t>(O*256+P-128*256)/100</t>
  </si>
  <si>
    <t>Temp of Batt TB5</t>
  </si>
  <si>
    <t>B_T5</t>
  </si>
  <si>
    <t>(Q*256+R-128*256)/100</t>
  </si>
  <si>
    <t>Temp of Batt TB6</t>
  </si>
  <si>
    <t>B_T6</t>
  </si>
  <si>
    <t>(S*256+T-128*256)/100</t>
  </si>
  <si>
    <t>Temp of Batt TB7</t>
  </si>
  <si>
    <t>B_T7</t>
  </si>
  <si>
    <t>(U*256+V-128*256)/100</t>
  </si>
  <si>
    <t>Temp of Batt TB8</t>
  </si>
  <si>
    <t>B_T8</t>
  </si>
  <si>
    <t>(W*256+X-128*256)/100</t>
  </si>
  <si>
    <t>Internal Resistance R01</t>
  </si>
  <si>
    <t>IR_01</t>
  </si>
  <si>
    <t>21D0</t>
  </si>
  <si>
    <t>P</t>
  </si>
  <si>
    <t>mOhm</t>
  </si>
  <si>
    <t>Internal Resistance R02</t>
  </si>
  <si>
    <t>IR_02</t>
  </si>
  <si>
    <t>Q</t>
  </si>
  <si>
    <t>Internal Resistance R03</t>
  </si>
  <si>
    <t>IR_03</t>
  </si>
  <si>
    <t>R</t>
  </si>
  <si>
    <t>Internal Resistance R04</t>
  </si>
  <si>
    <t>IR_04</t>
  </si>
  <si>
    <t>S</t>
  </si>
  <si>
    <t>Internal Resistance R05</t>
  </si>
  <si>
    <t>IR_05</t>
  </si>
  <si>
    <t>T</t>
  </si>
  <si>
    <t>Internal Resistance R06</t>
  </si>
  <si>
    <t>IR_06</t>
  </si>
  <si>
    <t xml:space="preserve">U </t>
  </si>
  <si>
    <t>Internal Resistance R07</t>
  </si>
  <si>
    <t>IR_07</t>
  </si>
  <si>
    <t xml:space="preserve">V </t>
  </si>
  <si>
    <t>Internal Resistance R08</t>
  </si>
  <si>
    <t>IR_08</t>
  </si>
  <si>
    <t xml:space="preserve">W </t>
  </si>
  <si>
    <t>Internal Resistance R09</t>
  </si>
  <si>
    <t>IR_09</t>
  </si>
  <si>
    <t xml:space="preserve">X </t>
  </si>
  <si>
    <t>Internal Resistance R10</t>
  </si>
  <si>
    <t>IR_10</t>
  </si>
  <si>
    <t xml:space="preserve">Y </t>
  </si>
  <si>
    <t>Internal Resistance R11</t>
  </si>
  <si>
    <t>IR_11</t>
  </si>
  <si>
    <t>Z</t>
  </si>
  <si>
    <t>Internal Resistance R12</t>
  </si>
  <si>
    <t>IR_12</t>
  </si>
  <si>
    <t xml:space="preserve">AA </t>
  </si>
  <si>
    <t>Internal Resistance R13</t>
  </si>
  <si>
    <t>IR_13</t>
  </si>
  <si>
    <t xml:space="preserve">AB </t>
  </si>
  <si>
    <t>Internal Resistance R14</t>
  </si>
  <si>
    <t>IR_14</t>
  </si>
  <si>
    <t xml:space="preserve">AC </t>
  </si>
  <si>
    <t>Internal Resistance R15</t>
  </si>
  <si>
    <t>IR_15</t>
  </si>
  <si>
    <t xml:space="preserve">AD </t>
  </si>
  <si>
    <t>Batt KW</t>
  </si>
  <si>
    <t>Batt_KW</t>
  </si>
  <si>
    <t>VAL{Batt Pack Volt Val} * VAL{Batt Pack Current Val}/1000</t>
  </si>
  <si>
    <t>Power Resource KW</t>
  </si>
  <si>
    <t>HV_KW</t>
  </si>
  <si>
    <t>VAL{Power Resource IB} * VAL{Power Resource VB}/1000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</si>
</sst>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/>
    </xf>
    <xf numFmtId="0" fontId="0" fillId="3" borderId="0" xfId="0" applyFill="1" applyAlignment="1">
      <alignment horizontal="left"/>
    </xf>
    <xf numFmtId="49" fontId="0" fillId="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49" fontId="0" fillId="34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49" fontId="0" fillId="4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49" fontId="0" fillId="7" borderId="0" xfId="0" applyNumberFormat="1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49" fontId="0" fillId="8" borderId="0" xfId="0" applyNumberFormat="1" applyFill="1" applyAlignment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 quotePrefix="1">
      <alignment/>
    </xf>
    <xf numFmtId="49" fontId="32" fillId="0" borderId="0" xfId="0" applyNumberFormat="1" applyFont="1" applyBorder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23.421875" style="0" bestFit="1" customWidth="1"/>
    <col min="2" max="2" width="10.28125" style="0" bestFit="1" customWidth="1"/>
    <col min="3" max="3" width="11.7109375" style="0" bestFit="1" customWidth="1"/>
    <col min="4" max="4" width="46.57421875" style="4" customWidth="1"/>
    <col min="5" max="5" width="9.140625" style="0" bestFit="1" customWidth="1"/>
    <col min="6" max="6" width="9.57421875" style="0" bestFit="1" customWidth="1"/>
    <col min="7" max="7" width="6.421875" style="0" bestFit="1" customWidth="1"/>
    <col min="8" max="8" width="6.8515625" style="1" bestFit="1" customWidth="1"/>
    <col min="9" max="9" width="6.8515625" style="1" customWidth="1"/>
    <col min="10" max="10" width="5.7109375" style="0" customWidth="1"/>
    <col min="11" max="11" width="11.57421875" style="7" customWidth="1"/>
  </cols>
  <sheetData>
    <row r="1" spans="1:11" s="30" customFormat="1" ht="14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8" t="s">
        <v>8</v>
      </c>
      <c r="J1" s="28" t="s">
        <v>9</v>
      </c>
      <c r="K1" s="29" t="str">
        <f aca="true" t="shared" si="0" ref="K1:K32">I1&amp;A1&amp;J1&amp;B1&amp;J1&amp;C1&amp;J1&amp;D1&amp;J1&amp;E1&amp;J1&amp;F1&amp;J1&amp;G1&amp;J1&amp;H1&amp;I1</f>
        <v>"Name","ShortName","ModeAndPID","Equation","Min Value","Max Value","Units","Header"</v>
      </c>
    </row>
    <row r="2" spans="1:11" ht="14.25">
      <c r="A2" s="8" t="s">
        <v>10</v>
      </c>
      <c r="B2" s="8" t="s">
        <v>11</v>
      </c>
      <c r="C2" s="9" t="s">
        <v>12</v>
      </c>
      <c r="D2" s="8" t="s">
        <v>13</v>
      </c>
      <c r="E2" s="8">
        <v>-20</v>
      </c>
      <c r="F2" s="8">
        <v>100</v>
      </c>
      <c r="G2" s="8" t="s">
        <v>14</v>
      </c>
      <c r="H2" s="1" t="s">
        <v>15</v>
      </c>
      <c r="I2" s="2" t="s">
        <v>8</v>
      </c>
      <c r="J2" s="2" t="s">
        <v>9</v>
      </c>
      <c r="K2" s="3" t="str">
        <f t="shared" si="0"/>
        <v>"MG1 Inverter Temp","MG1_i_t","21C3","U-50","-20","100","°C","7E2"</v>
      </c>
    </row>
    <row r="3" spans="1:11" ht="14.25">
      <c r="A3" s="8" t="s">
        <v>16</v>
      </c>
      <c r="B3" s="8" t="s">
        <v>17</v>
      </c>
      <c r="C3" s="9" t="s">
        <v>12</v>
      </c>
      <c r="D3" s="10" t="s">
        <v>18</v>
      </c>
      <c r="E3" s="8">
        <v>-15000</v>
      </c>
      <c r="F3" s="8">
        <v>15000</v>
      </c>
      <c r="G3" s="8" t="s">
        <v>19</v>
      </c>
      <c r="H3" s="1" t="s">
        <v>15</v>
      </c>
      <c r="I3" s="2" t="s">
        <v>8</v>
      </c>
      <c r="J3" s="2" t="s">
        <v>9</v>
      </c>
      <c r="K3" s="3" t="str">
        <f t="shared" si="0"/>
        <v>"MG1 Rpm","MG1_rev","21C3","256 * E + F - 16383","-15000","15000","rpm","7E2"</v>
      </c>
    </row>
    <row r="4" spans="1:11" ht="14.25">
      <c r="A4" s="8" t="s">
        <v>20</v>
      </c>
      <c r="B4" s="8" t="s">
        <v>21</v>
      </c>
      <c r="C4" s="9" t="s">
        <v>12</v>
      </c>
      <c r="D4" s="8" t="s">
        <v>22</v>
      </c>
      <c r="E4" s="8">
        <v>-20</v>
      </c>
      <c r="F4" s="8">
        <v>100</v>
      </c>
      <c r="G4" s="8" t="s">
        <v>14</v>
      </c>
      <c r="H4" s="1" t="s">
        <v>15</v>
      </c>
      <c r="I4" s="2" t="s">
        <v>8</v>
      </c>
      <c r="J4" s="2" t="s">
        <v>9</v>
      </c>
      <c r="K4" s="3" t="str">
        <f t="shared" si="0"/>
        <v>"MG1 Temp","MG1_Tmp","21C3","W-50","-20","100","°C","7E2"</v>
      </c>
    </row>
    <row r="5" spans="1:11" ht="14.25">
      <c r="A5" s="8" t="s">
        <v>23</v>
      </c>
      <c r="B5" s="8" t="s">
        <v>24</v>
      </c>
      <c r="C5" s="9" t="s">
        <v>12</v>
      </c>
      <c r="D5" s="8" t="s">
        <v>25</v>
      </c>
      <c r="E5" s="8">
        <v>-500</v>
      </c>
      <c r="F5" s="8">
        <v>500</v>
      </c>
      <c r="G5" s="8" t="s">
        <v>26</v>
      </c>
      <c r="H5" s="1" t="s">
        <v>15</v>
      </c>
      <c r="I5" s="2" t="s">
        <v>8</v>
      </c>
      <c r="J5" s="2" t="s">
        <v>9</v>
      </c>
      <c r="K5" s="3" t="str">
        <f t="shared" si="0"/>
        <v>"MG1 Torque","MG1_Torq","21C3","(G*256 + H -4000) / 8","-500","500","NM","7E2"</v>
      </c>
    </row>
    <row r="6" spans="1:11" ht="14.25">
      <c r="A6" s="6" t="s">
        <v>27</v>
      </c>
      <c r="B6" s="6" t="s">
        <v>28</v>
      </c>
      <c r="C6" s="13" t="s">
        <v>12</v>
      </c>
      <c r="D6" s="6" t="s">
        <v>29</v>
      </c>
      <c r="E6" s="6">
        <v>-20</v>
      </c>
      <c r="F6" s="6">
        <v>100</v>
      </c>
      <c r="G6" s="6" t="s">
        <v>14</v>
      </c>
      <c r="H6" s="14" t="s">
        <v>15</v>
      </c>
      <c r="I6" s="2" t="s">
        <v>8</v>
      </c>
      <c r="J6" s="2" t="s">
        <v>9</v>
      </c>
      <c r="K6" s="3" t="str">
        <f t="shared" si="0"/>
        <v>"MG2 Inverter Temp","MG2_i_t","21C3","V-50","-20","100","°C","7E2"</v>
      </c>
    </row>
    <row r="7" spans="1:11" ht="14.25">
      <c r="A7" s="6" t="s">
        <v>30</v>
      </c>
      <c r="B7" s="6" t="s">
        <v>31</v>
      </c>
      <c r="C7" s="13" t="s">
        <v>12</v>
      </c>
      <c r="D7" s="14" t="s">
        <v>32</v>
      </c>
      <c r="E7" s="6">
        <v>-1000</v>
      </c>
      <c r="F7" s="6">
        <v>12000</v>
      </c>
      <c r="G7" s="6" t="s">
        <v>19</v>
      </c>
      <c r="H7" s="14" t="s">
        <v>15</v>
      </c>
      <c r="I7" s="2" t="s">
        <v>8</v>
      </c>
      <c r="J7" s="2" t="s">
        <v>9</v>
      </c>
      <c r="K7" s="3" t="str">
        <f t="shared" si="0"/>
        <v>"MG2 Rpm","MG2_rpm","21C3","256 * A + B - 16383","-1000","12000","rpm","7E2"</v>
      </c>
    </row>
    <row r="8" spans="1:11" ht="14.25">
      <c r="A8" s="6" t="s">
        <v>33</v>
      </c>
      <c r="B8" s="6" t="s">
        <v>34</v>
      </c>
      <c r="C8" s="13" t="s">
        <v>12</v>
      </c>
      <c r="D8" s="6" t="s">
        <v>35</v>
      </c>
      <c r="E8" s="6">
        <v>-20</v>
      </c>
      <c r="F8" s="6">
        <v>100</v>
      </c>
      <c r="G8" s="6" t="s">
        <v>14</v>
      </c>
      <c r="H8" s="14" t="s">
        <v>15</v>
      </c>
      <c r="I8" s="2" t="s">
        <v>8</v>
      </c>
      <c r="J8" s="2" t="s">
        <v>9</v>
      </c>
      <c r="K8" s="3" t="str">
        <f t="shared" si="0"/>
        <v>"MG2 Temp","MG2_Tmp","21C3","X-50","-20","100","°C","7E2"</v>
      </c>
    </row>
    <row r="9" spans="1:11" ht="14.25">
      <c r="A9" s="6" t="s">
        <v>36</v>
      </c>
      <c r="B9" s="6" t="s">
        <v>37</v>
      </c>
      <c r="C9" s="13" t="s">
        <v>12</v>
      </c>
      <c r="D9" s="6" t="s">
        <v>38</v>
      </c>
      <c r="E9" s="6">
        <v>-500</v>
      </c>
      <c r="F9" s="6">
        <v>500</v>
      </c>
      <c r="G9" s="6" t="s">
        <v>26</v>
      </c>
      <c r="H9" s="14" t="s">
        <v>15</v>
      </c>
      <c r="I9" s="2" t="s">
        <v>8</v>
      </c>
      <c r="J9" s="2" t="s">
        <v>9</v>
      </c>
      <c r="K9" s="3" t="str">
        <f t="shared" si="0"/>
        <v>"MG2 Torque","MG2_Torq","21C3","(C*256 + D -4000) / 8","-500","500","NM","7E2"</v>
      </c>
    </row>
    <row r="10" spans="1:11" ht="14.25">
      <c r="A10" s="6" t="s">
        <v>39</v>
      </c>
      <c r="B10" s="6" t="s">
        <v>40</v>
      </c>
      <c r="C10" s="13" t="s">
        <v>41</v>
      </c>
      <c r="D10" s="6" t="s">
        <v>42</v>
      </c>
      <c r="E10" s="6">
        <v>-20</v>
      </c>
      <c r="F10" s="6">
        <v>100</v>
      </c>
      <c r="G10" s="6" t="s">
        <v>14</v>
      </c>
      <c r="H10" s="14" t="s">
        <v>15</v>
      </c>
      <c r="I10" s="2" t="s">
        <v>8</v>
      </c>
      <c r="J10" s="2" t="s">
        <v>9</v>
      </c>
      <c r="K10" s="3" t="str">
        <f t="shared" si="0"/>
        <v>"MGR Inverter Temp","MGR_i_t","21C4","G-50","-20","100","°C","7E2"</v>
      </c>
    </row>
    <row r="11" spans="1:11" ht="14.25">
      <c r="A11" s="8" t="s">
        <v>43</v>
      </c>
      <c r="B11" s="8" t="s">
        <v>44</v>
      </c>
      <c r="C11" s="9" t="s">
        <v>41</v>
      </c>
      <c r="D11" s="8" t="s">
        <v>45</v>
      </c>
      <c r="E11" s="8">
        <v>-1000</v>
      </c>
      <c r="F11" s="8">
        <v>12000</v>
      </c>
      <c r="G11" s="8" t="s">
        <v>19</v>
      </c>
      <c r="H11" s="10" t="s">
        <v>15</v>
      </c>
      <c r="I11" s="2" t="s">
        <v>8</v>
      </c>
      <c r="J11" s="2" t="s">
        <v>9</v>
      </c>
      <c r="K11" s="3" t="str">
        <f t="shared" si="0"/>
        <v>"MGR Rpm","MGR_Rev","21C4","256*C+D-16383","-1000","12000","rpm","7E2"</v>
      </c>
    </row>
    <row r="12" spans="1:11" ht="14.25">
      <c r="A12" s="8" t="s">
        <v>46</v>
      </c>
      <c r="B12" s="8" t="s">
        <v>47</v>
      </c>
      <c r="C12" s="9" t="s">
        <v>41</v>
      </c>
      <c r="D12" s="8" t="s">
        <v>48</v>
      </c>
      <c r="E12" s="8">
        <v>-20</v>
      </c>
      <c r="F12" s="8">
        <v>100</v>
      </c>
      <c r="G12" s="8" t="s">
        <v>14</v>
      </c>
      <c r="H12" s="10" t="s">
        <v>15</v>
      </c>
      <c r="I12" s="2" t="s">
        <v>8</v>
      </c>
      <c r="J12" s="2" t="s">
        <v>9</v>
      </c>
      <c r="K12" s="3" t="str">
        <f t="shared" si="0"/>
        <v>"MGR Temp","MGR_Tmp","21C4","H-50","-20","100","°C","7E2"</v>
      </c>
    </row>
    <row r="13" spans="1:11" ht="14.25">
      <c r="A13" s="8" t="s">
        <v>49</v>
      </c>
      <c r="B13" s="8" t="s">
        <v>50</v>
      </c>
      <c r="C13" s="9" t="s">
        <v>41</v>
      </c>
      <c r="D13" s="8" t="s">
        <v>51</v>
      </c>
      <c r="E13" s="8">
        <v>-200</v>
      </c>
      <c r="F13" s="8">
        <v>200</v>
      </c>
      <c r="G13" s="8" t="s">
        <v>26</v>
      </c>
      <c r="H13" s="10" t="s">
        <v>15</v>
      </c>
      <c r="I13" s="2" t="s">
        <v>8</v>
      </c>
      <c r="J13" s="2" t="s">
        <v>9</v>
      </c>
      <c r="K13" s="3" t="str">
        <f t="shared" si="0"/>
        <v>"MGR Torque","MGR_Torq","21C4","(E*256+F-4000)/8","-200","200","NM","7E2"</v>
      </c>
    </row>
    <row r="14" spans="1:11" ht="14.25">
      <c r="A14" s="8" t="s">
        <v>52</v>
      </c>
      <c r="B14" s="8" t="s">
        <v>53</v>
      </c>
      <c r="C14" s="9" t="s">
        <v>12</v>
      </c>
      <c r="D14" s="8" t="s">
        <v>54</v>
      </c>
      <c r="E14" s="8">
        <v>-150</v>
      </c>
      <c r="F14" s="8">
        <v>200</v>
      </c>
      <c r="G14" s="8" t="s">
        <v>55</v>
      </c>
      <c r="H14" s="10" t="s">
        <v>15</v>
      </c>
      <c r="I14" s="2" t="s">
        <v>8</v>
      </c>
      <c r="J14" s="2" t="s">
        <v>9</v>
      </c>
      <c r="K14" s="3" t="str">
        <f t="shared" si="0"/>
        <v>"Power Resource IB","HV_A","21C3","AA*2-256","-150","200","A","7E2"</v>
      </c>
    </row>
    <row r="15" spans="1:11" ht="14.25">
      <c r="A15" s="15" t="s">
        <v>56</v>
      </c>
      <c r="B15" s="15" t="s">
        <v>57</v>
      </c>
      <c r="C15" s="16" t="s">
        <v>12</v>
      </c>
      <c r="D15" s="15" t="s">
        <v>58</v>
      </c>
      <c r="E15" s="15">
        <v>200</v>
      </c>
      <c r="F15" s="15">
        <v>400</v>
      </c>
      <c r="G15" s="15" t="s">
        <v>59</v>
      </c>
      <c r="H15" s="17" t="s">
        <v>15</v>
      </c>
      <c r="I15" s="2" t="s">
        <v>8</v>
      </c>
      <c r="J15" s="2" t="s">
        <v>9</v>
      </c>
      <c r="K15" s="3" t="str">
        <f t="shared" si="0"/>
        <v>"Power Resource VB","HV_V","21C3","Y*2","200","400","Volt","7E2"</v>
      </c>
    </row>
    <row r="16" spans="1:11" ht="14.25">
      <c r="A16" s="15" t="s">
        <v>60</v>
      </c>
      <c r="B16" s="15" t="s">
        <v>61</v>
      </c>
      <c r="C16" s="15" t="s">
        <v>12</v>
      </c>
      <c r="D16" s="15" t="s">
        <v>62</v>
      </c>
      <c r="E16" s="15">
        <v>0</v>
      </c>
      <c r="F16" s="15">
        <v>500</v>
      </c>
      <c r="G16" s="17" t="s">
        <v>26</v>
      </c>
      <c r="H16" s="17" t="s">
        <v>15</v>
      </c>
      <c r="I16" s="2" t="s">
        <v>8</v>
      </c>
      <c r="J16" s="2" t="s">
        <v>9</v>
      </c>
      <c r="K16" s="3" t="str">
        <f t="shared" si="0"/>
        <v>"Regenerative Brake Torq","RegBT","21C3","AE*4","0","500","NM","7E2"</v>
      </c>
    </row>
    <row r="17" spans="1:11" ht="14.25">
      <c r="A17" s="15" t="s">
        <v>63</v>
      </c>
      <c r="B17" s="15" t="s">
        <v>64</v>
      </c>
      <c r="C17" s="15" t="s">
        <v>12</v>
      </c>
      <c r="D17" s="15" t="s">
        <v>65</v>
      </c>
      <c r="E17" s="15">
        <v>0</v>
      </c>
      <c r="F17" s="15">
        <v>200</v>
      </c>
      <c r="G17" s="17" t="s">
        <v>66</v>
      </c>
      <c r="H17" s="17" t="s">
        <v>15</v>
      </c>
      <c r="I17" s="2" t="s">
        <v>8</v>
      </c>
      <c r="J17" s="2" t="s">
        <v>9</v>
      </c>
      <c r="K17" s="3" t="str">
        <f t="shared" si="0"/>
        <v>"Request Power","ReqPwr","21C3","(I*256+J)/100","0","200","KW","7E2"</v>
      </c>
    </row>
    <row r="18" spans="1:11" ht="14.25">
      <c r="A18" s="15" t="s">
        <v>67</v>
      </c>
      <c r="B18" s="15" t="s">
        <v>68</v>
      </c>
      <c r="C18" s="16" t="s">
        <v>12</v>
      </c>
      <c r="D18" s="15" t="s">
        <v>69</v>
      </c>
      <c r="E18" s="15">
        <v>30</v>
      </c>
      <c r="F18" s="15">
        <v>90</v>
      </c>
      <c r="G18" s="15" t="s">
        <v>70</v>
      </c>
      <c r="H18" s="17" t="s">
        <v>15</v>
      </c>
      <c r="I18" s="2" t="s">
        <v>8</v>
      </c>
      <c r="J18" s="2" t="s">
        <v>9</v>
      </c>
      <c r="K18" s="3" t="str">
        <f t="shared" si="0"/>
        <v>"State of Charge","SoC","21C3","O*0.392","30","90","%","7E2"</v>
      </c>
    </row>
    <row r="19" spans="1:11" ht="14.25">
      <c r="A19" s="15" t="s">
        <v>71</v>
      </c>
      <c r="B19" s="15" t="s">
        <v>72</v>
      </c>
      <c r="C19" s="16" t="s">
        <v>41</v>
      </c>
      <c r="D19" s="15" t="s">
        <v>73</v>
      </c>
      <c r="E19" s="15">
        <v>-20</v>
      </c>
      <c r="F19" s="15">
        <v>100</v>
      </c>
      <c r="G19" s="15" t="s">
        <v>14</v>
      </c>
      <c r="H19" s="17" t="s">
        <v>15</v>
      </c>
      <c r="I19" s="2" t="s">
        <v>8</v>
      </c>
      <c r="J19" s="2" t="s">
        <v>9</v>
      </c>
      <c r="K19" s="3" t="str">
        <f t="shared" si="0"/>
        <v>"Converter Temperature","Conv_T","21C4","N-50","-20","100","°C","7E2"</v>
      </c>
    </row>
    <row r="20" spans="1:11" ht="14.25">
      <c r="A20" s="15" t="s">
        <v>74</v>
      </c>
      <c r="B20" s="15" t="s">
        <v>75</v>
      </c>
      <c r="C20" s="15" t="s">
        <v>41</v>
      </c>
      <c r="D20" s="15" t="s">
        <v>76</v>
      </c>
      <c r="E20" s="15">
        <v>0</v>
      </c>
      <c r="F20" s="15">
        <v>80</v>
      </c>
      <c r="G20" s="17" t="s">
        <v>26</v>
      </c>
      <c r="H20" s="17" t="s">
        <v>15</v>
      </c>
      <c r="I20" s="2" t="s">
        <v>8</v>
      </c>
      <c r="J20" s="2" t="s">
        <v>9</v>
      </c>
      <c r="K20" s="3" t="str">
        <f t="shared" si="0"/>
        <v>"Rear Regen Brake Torq","RegRT","21C4","Y*4","0","80","NM","7E2"</v>
      </c>
    </row>
    <row r="21" spans="1:11" ht="14.25">
      <c r="A21" s="15" t="s">
        <v>77</v>
      </c>
      <c r="B21" s="15" t="s">
        <v>78</v>
      </c>
      <c r="C21" s="15" t="s">
        <v>41</v>
      </c>
      <c r="D21" s="15" t="s">
        <v>79</v>
      </c>
      <c r="E21" s="15">
        <v>0</v>
      </c>
      <c r="F21" s="15">
        <v>100</v>
      </c>
      <c r="G21" s="17" t="s">
        <v>70</v>
      </c>
      <c r="H21" s="17" t="s">
        <v>15</v>
      </c>
      <c r="I21" s="2" t="s">
        <v>8</v>
      </c>
      <c r="J21" s="2" t="s">
        <v>9</v>
      </c>
      <c r="K21" s="3" t="str">
        <f t="shared" si="0"/>
        <v>"Rear Torque Ratio","RTR","21C4","(i*256+J)/10","0","100","%","7E2"</v>
      </c>
    </row>
    <row r="22" spans="1:11" ht="14.25">
      <c r="A22" s="15" t="s">
        <v>80</v>
      </c>
      <c r="B22" s="15" t="s">
        <v>81</v>
      </c>
      <c r="C22" s="16" t="s">
        <v>41</v>
      </c>
      <c r="D22" s="15" t="s">
        <v>82</v>
      </c>
      <c r="E22" s="15">
        <v>250</v>
      </c>
      <c r="F22" s="15">
        <v>660</v>
      </c>
      <c r="G22" s="15" t="s">
        <v>59</v>
      </c>
      <c r="H22" s="17" t="s">
        <v>15</v>
      </c>
      <c r="I22" s="2" t="s">
        <v>8</v>
      </c>
      <c r="J22" s="2" t="s">
        <v>9</v>
      </c>
      <c r="K22" s="3" t="str">
        <f t="shared" si="0"/>
        <v>"VH-Voltage after boosting","VH","21C4","M*3","250","660","Volt","7E2"</v>
      </c>
    </row>
    <row r="23" spans="1:11" ht="14.25">
      <c r="A23" s="15" t="s">
        <v>83</v>
      </c>
      <c r="B23" s="15" t="s">
        <v>84</v>
      </c>
      <c r="C23" s="16" t="s">
        <v>41</v>
      </c>
      <c r="D23" s="15" t="s">
        <v>85</v>
      </c>
      <c r="E23" s="15">
        <v>200</v>
      </c>
      <c r="F23" s="15">
        <v>400</v>
      </c>
      <c r="G23" s="15" t="s">
        <v>59</v>
      </c>
      <c r="H23" s="17" t="s">
        <v>15</v>
      </c>
      <c r="I23" s="2" t="s">
        <v>8</v>
      </c>
      <c r="J23" s="2" t="s">
        <v>9</v>
      </c>
      <c r="K23" s="3" t="str">
        <f t="shared" si="0"/>
        <v>"VL-Voltage before boosting","VL","21C4","L*2","200","400","Volt","7E2"</v>
      </c>
    </row>
    <row r="24" spans="1:11" ht="14.25">
      <c r="A24" s="8" t="s">
        <v>86</v>
      </c>
      <c r="B24" s="8" t="s">
        <v>87</v>
      </c>
      <c r="C24" s="8" t="s">
        <v>88</v>
      </c>
      <c r="D24" s="8" t="s">
        <v>89</v>
      </c>
      <c r="E24" s="8">
        <v>-150</v>
      </c>
      <c r="F24" s="8">
        <v>200</v>
      </c>
      <c r="G24" s="10" t="s">
        <v>90</v>
      </c>
      <c r="H24" s="10" t="s">
        <v>15</v>
      </c>
      <c r="I24" s="2" t="s">
        <v>8</v>
      </c>
      <c r="J24" s="2" t="s">
        <v>9</v>
      </c>
      <c r="K24" s="3" t="str">
        <f t="shared" si="0"/>
        <v>"Batt Pack Current Val","Batt_Amp","21CE","(B*256+C-32768)/100","-150","200","Amp","7E2"</v>
      </c>
    </row>
    <row r="25" spans="1:11" ht="14.25">
      <c r="A25" s="8" t="s">
        <v>91</v>
      </c>
      <c r="B25" s="8" t="s">
        <v>92</v>
      </c>
      <c r="C25" s="8" t="s">
        <v>88</v>
      </c>
      <c r="D25" s="9" t="s">
        <v>93</v>
      </c>
      <c r="E25" s="8">
        <v>180</v>
      </c>
      <c r="F25" s="8">
        <v>400</v>
      </c>
      <c r="G25" s="10" t="s">
        <v>59</v>
      </c>
      <c r="H25" s="10" t="s">
        <v>15</v>
      </c>
      <c r="I25" s="2" t="s">
        <v>8</v>
      </c>
      <c r="J25" s="2" t="s">
        <v>9</v>
      </c>
      <c r="K25" s="3" t="str">
        <f t="shared" si="0"/>
        <v>"Batt Pack Volt Val","Batt_Volt","21CE","(256 * (D + F + H + J + L + N + P + R + T + V + X + Z + AB + AD + AF) + E + G + I + K + M + O + Q + S + U + W + Y + AA + AC + AE + AG - 32768*15)/100","180","400","Volt","7E2"</v>
      </c>
    </row>
    <row r="26" spans="1:11" ht="14.25">
      <c r="A26" s="21" t="s">
        <v>94</v>
      </c>
      <c r="B26" s="21" t="s">
        <v>95</v>
      </c>
      <c r="C26" s="22" t="s">
        <v>88</v>
      </c>
      <c r="D26" s="21" t="s">
        <v>96</v>
      </c>
      <c r="E26" s="21">
        <v>15</v>
      </c>
      <c r="F26" s="21">
        <v>30</v>
      </c>
      <c r="G26" s="21" t="s">
        <v>59</v>
      </c>
      <c r="H26" s="23" t="s">
        <v>15</v>
      </c>
      <c r="I26" s="2" t="s">
        <v>8</v>
      </c>
      <c r="J26" s="2" t="s">
        <v>9</v>
      </c>
      <c r="K26" s="3" t="str">
        <f t="shared" si="0"/>
        <v>"Battery Block Vol -V01","B_V01","21CE","(D*256+E-128*256)/100","15","30","Volt","7E2"</v>
      </c>
    </row>
    <row r="27" spans="1:11" ht="14.25">
      <c r="A27" s="21" t="s">
        <v>97</v>
      </c>
      <c r="B27" s="21" t="s">
        <v>98</v>
      </c>
      <c r="C27" s="22" t="s">
        <v>88</v>
      </c>
      <c r="D27" s="21" t="s">
        <v>99</v>
      </c>
      <c r="E27" s="21">
        <v>15</v>
      </c>
      <c r="F27" s="21">
        <v>30</v>
      </c>
      <c r="G27" s="21" t="s">
        <v>59</v>
      </c>
      <c r="H27" s="23" t="s">
        <v>15</v>
      </c>
      <c r="I27" s="2" t="s">
        <v>8</v>
      </c>
      <c r="J27" s="2" t="s">
        <v>9</v>
      </c>
      <c r="K27" s="3" t="str">
        <f t="shared" si="0"/>
        <v>"Battery Block Vol -V02","B_V02","21CE","(F*256+G-128*256)/100","15","30","Volt","7E2"</v>
      </c>
    </row>
    <row r="28" spans="1:11" ht="14.25">
      <c r="A28" s="21" t="s">
        <v>100</v>
      </c>
      <c r="B28" s="21" t="s">
        <v>101</v>
      </c>
      <c r="C28" s="22" t="s">
        <v>88</v>
      </c>
      <c r="D28" s="21" t="s">
        <v>102</v>
      </c>
      <c r="E28" s="21">
        <v>15</v>
      </c>
      <c r="F28" s="21">
        <v>30</v>
      </c>
      <c r="G28" s="21" t="s">
        <v>59</v>
      </c>
      <c r="H28" s="23" t="s">
        <v>15</v>
      </c>
      <c r="I28" s="2" t="s">
        <v>8</v>
      </c>
      <c r="J28" s="2" t="s">
        <v>9</v>
      </c>
      <c r="K28" s="3" t="str">
        <f t="shared" si="0"/>
        <v>"Battery Block Vol -V03","B_V03","21CE","(H*256+I-128*256)/100","15","30","Volt","7E2"</v>
      </c>
    </row>
    <row r="29" spans="1:11" ht="14.25">
      <c r="A29" s="21" t="s">
        <v>103</v>
      </c>
      <c r="B29" s="21" t="s">
        <v>104</v>
      </c>
      <c r="C29" s="22" t="s">
        <v>88</v>
      </c>
      <c r="D29" s="21" t="s">
        <v>105</v>
      </c>
      <c r="E29" s="21">
        <v>15</v>
      </c>
      <c r="F29" s="21">
        <v>30</v>
      </c>
      <c r="G29" s="21" t="s">
        <v>59</v>
      </c>
      <c r="H29" s="23" t="s">
        <v>15</v>
      </c>
      <c r="I29" s="2" t="s">
        <v>8</v>
      </c>
      <c r="J29" s="2" t="s">
        <v>9</v>
      </c>
      <c r="K29" s="3" t="str">
        <f t="shared" si="0"/>
        <v>"Battery Block Vol -V04","B_V04","21CE","(J*256+K-128*256)/100","15","30","Volt","7E2"</v>
      </c>
    </row>
    <row r="30" spans="1:11" ht="14.25">
      <c r="A30" s="21" t="s">
        <v>106</v>
      </c>
      <c r="B30" s="21" t="s">
        <v>107</v>
      </c>
      <c r="C30" s="22" t="s">
        <v>88</v>
      </c>
      <c r="D30" s="21" t="s">
        <v>108</v>
      </c>
      <c r="E30" s="21">
        <v>15</v>
      </c>
      <c r="F30" s="21">
        <v>30</v>
      </c>
      <c r="G30" s="21" t="s">
        <v>59</v>
      </c>
      <c r="H30" s="23" t="s">
        <v>15</v>
      </c>
      <c r="I30" s="2" t="s">
        <v>8</v>
      </c>
      <c r="J30" s="2" t="s">
        <v>9</v>
      </c>
      <c r="K30" s="3" t="str">
        <f t="shared" si="0"/>
        <v>"Battery Block Vol -V05","B_V05","21CE","(L*256+M-128*256)/100","15","30","Volt","7E2"</v>
      </c>
    </row>
    <row r="31" spans="1:11" ht="14.25">
      <c r="A31" s="21" t="s">
        <v>109</v>
      </c>
      <c r="B31" s="21" t="s">
        <v>110</v>
      </c>
      <c r="C31" s="22" t="s">
        <v>88</v>
      </c>
      <c r="D31" s="21" t="s">
        <v>111</v>
      </c>
      <c r="E31" s="21">
        <v>15</v>
      </c>
      <c r="F31" s="21">
        <v>30</v>
      </c>
      <c r="G31" s="21" t="s">
        <v>59</v>
      </c>
      <c r="H31" s="23" t="s">
        <v>15</v>
      </c>
      <c r="I31" s="2" t="s">
        <v>8</v>
      </c>
      <c r="J31" s="2" t="s">
        <v>9</v>
      </c>
      <c r="K31" s="3" t="str">
        <f t="shared" si="0"/>
        <v>"Battery Block Vol -V06","B_V06","21CE","(N*256+O-128*256)/100","15","30","Volt","7E2"</v>
      </c>
    </row>
    <row r="32" spans="1:11" ht="14.25">
      <c r="A32" s="21" t="s">
        <v>112</v>
      </c>
      <c r="B32" s="21" t="s">
        <v>113</v>
      </c>
      <c r="C32" s="22" t="s">
        <v>88</v>
      </c>
      <c r="D32" s="21" t="s">
        <v>114</v>
      </c>
      <c r="E32" s="21">
        <v>15</v>
      </c>
      <c r="F32" s="21">
        <v>30</v>
      </c>
      <c r="G32" s="21" t="s">
        <v>59</v>
      </c>
      <c r="H32" s="23" t="s">
        <v>15</v>
      </c>
      <c r="I32" s="2" t="s">
        <v>8</v>
      </c>
      <c r="J32" s="2" t="s">
        <v>9</v>
      </c>
      <c r="K32" s="3" t="str">
        <f t="shared" si="0"/>
        <v>"Battery Block Vol -V07","B_V07","21CE","(P*256+Q-128*256)/100","15","30","Volt","7E2"</v>
      </c>
    </row>
    <row r="33" spans="1:11" ht="14.25">
      <c r="A33" s="21" t="s">
        <v>115</v>
      </c>
      <c r="B33" s="21" t="s">
        <v>116</v>
      </c>
      <c r="C33" s="22" t="s">
        <v>88</v>
      </c>
      <c r="D33" s="21" t="s">
        <v>117</v>
      </c>
      <c r="E33" s="21">
        <v>15</v>
      </c>
      <c r="F33" s="21">
        <v>30</v>
      </c>
      <c r="G33" s="21" t="s">
        <v>59</v>
      </c>
      <c r="H33" s="23" t="s">
        <v>15</v>
      </c>
      <c r="I33" s="2" t="s">
        <v>8</v>
      </c>
      <c r="J33" s="2" t="s">
        <v>9</v>
      </c>
      <c r="K33" s="3" t="str">
        <f aca="true" t="shared" si="1" ref="K33:K64">I33&amp;A33&amp;J33&amp;B33&amp;J33&amp;C33&amp;J33&amp;D33&amp;J33&amp;E33&amp;J33&amp;F33&amp;J33&amp;G33&amp;J33&amp;H33&amp;I33</f>
        <v>"Battery Block Vol -V08","B_V08","21CE","(R*256+S-128*256)/100","15","30","Volt","7E2"</v>
      </c>
    </row>
    <row r="34" spans="1:11" ht="14.25">
      <c r="A34" s="21" t="s">
        <v>118</v>
      </c>
      <c r="B34" s="21" t="s">
        <v>119</v>
      </c>
      <c r="C34" s="22" t="s">
        <v>88</v>
      </c>
      <c r="D34" s="21" t="s">
        <v>120</v>
      </c>
      <c r="E34" s="21">
        <v>15</v>
      </c>
      <c r="F34" s="21">
        <v>30</v>
      </c>
      <c r="G34" s="21" t="s">
        <v>59</v>
      </c>
      <c r="H34" s="23" t="s">
        <v>15</v>
      </c>
      <c r="I34" s="2" t="s">
        <v>8</v>
      </c>
      <c r="J34" s="2" t="s">
        <v>9</v>
      </c>
      <c r="K34" s="3" t="str">
        <f t="shared" si="1"/>
        <v>"Battery Block Vol -V09","B_V09","21CE","(T*256+U-128*256)/100","15","30","Volt","7E2"</v>
      </c>
    </row>
    <row r="35" spans="1:11" ht="14.25">
      <c r="A35" s="21" t="s">
        <v>121</v>
      </c>
      <c r="B35" s="21" t="s">
        <v>122</v>
      </c>
      <c r="C35" s="22" t="s">
        <v>88</v>
      </c>
      <c r="D35" s="21" t="s">
        <v>123</v>
      </c>
      <c r="E35" s="21">
        <v>15</v>
      </c>
      <c r="F35" s="21">
        <v>30</v>
      </c>
      <c r="G35" s="21" t="s">
        <v>59</v>
      </c>
      <c r="H35" s="23" t="s">
        <v>15</v>
      </c>
      <c r="I35" s="2" t="s">
        <v>8</v>
      </c>
      <c r="J35" s="2" t="s">
        <v>9</v>
      </c>
      <c r="K35" s="3" t="str">
        <f t="shared" si="1"/>
        <v>"Battery Block Vol -V10","B_V10","21CE","(V*256+W-128*256)/100","15","30","Volt","7E2"</v>
      </c>
    </row>
    <row r="36" spans="1:11" ht="14.25">
      <c r="A36" s="21" t="s">
        <v>124</v>
      </c>
      <c r="B36" s="21" t="s">
        <v>125</v>
      </c>
      <c r="C36" s="22" t="s">
        <v>88</v>
      </c>
      <c r="D36" s="21" t="s">
        <v>126</v>
      </c>
      <c r="E36" s="21">
        <v>15</v>
      </c>
      <c r="F36" s="21">
        <v>30</v>
      </c>
      <c r="G36" s="21" t="s">
        <v>59</v>
      </c>
      <c r="H36" s="23" t="s">
        <v>15</v>
      </c>
      <c r="I36" s="2" t="s">
        <v>8</v>
      </c>
      <c r="J36" s="2" t="s">
        <v>9</v>
      </c>
      <c r="K36" s="3" t="str">
        <f t="shared" si="1"/>
        <v>"Battery Block Vol -V11","B_V11","21CE","(X*256+Y-128*256)/100","15","30","Volt","7E2"</v>
      </c>
    </row>
    <row r="37" spans="1:11" ht="14.25">
      <c r="A37" s="21" t="s">
        <v>127</v>
      </c>
      <c r="B37" s="21" t="s">
        <v>128</v>
      </c>
      <c r="C37" s="22" t="s">
        <v>88</v>
      </c>
      <c r="D37" s="21" t="s">
        <v>129</v>
      </c>
      <c r="E37" s="21">
        <v>15</v>
      </c>
      <c r="F37" s="21">
        <v>30</v>
      </c>
      <c r="G37" s="21" t="s">
        <v>59</v>
      </c>
      <c r="H37" s="23" t="s">
        <v>15</v>
      </c>
      <c r="I37" s="2" t="s">
        <v>8</v>
      </c>
      <c r="J37" s="2" t="s">
        <v>9</v>
      </c>
      <c r="K37" s="3" t="str">
        <f t="shared" si="1"/>
        <v>"Battery Block Vol -V12","B_V12","21CE","(Z*256+AA-128*256)/100","15","30","Volt","7E2"</v>
      </c>
    </row>
    <row r="38" spans="1:11" ht="14.25">
      <c r="A38" s="21" t="s">
        <v>130</v>
      </c>
      <c r="B38" s="21" t="s">
        <v>131</v>
      </c>
      <c r="C38" s="22" t="s">
        <v>88</v>
      </c>
      <c r="D38" s="21" t="s">
        <v>132</v>
      </c>
      <c r="E38" s="21">
        <v>15</v>
      </c>
      <c r="F38" s="21">
        <v>30</v>
      </c>
      <c r="G38" s="21" t="s">
        <v>59</v>
      </c>
      <c r="H38" s="23" t="s">
        <v>15</v>
      </c>
      <c r="I38" s="2" t="s">
        <v>8</v>
      </c>
      <c r="J38" s="2" t="s">
        <v>9</v>
      </c>
      <c r="K38" s="3" t="str">
        <f t="shared" si="1"/>
        <v>"Battery Block Vol -V13","B_V13","21CE","(AB*256+AC-128*256)/100","15","30","Volt","7E2"</v>
      </c>
    </row>
    <row r="39" spans="1:11" ht="14.25">
      <c r="A39" s="21" t="s">
        <v>133</v>
      </c>
      <c r="B39" s="21" t="s">
        <v>134</v>
      </c>
      <c r="C39" s="22" t="s">
        <v>88</v>
      </c>
      <c r="D39" s="21" t="s">
        <v>135</v>
      </c>
      <c r="E39" s="21">
        <v>15</v>
      </c>
      <c r="F39" s="21">
        <v>30</v>
      </c>
      <c r="G39" s="21" t="s">
        <v>59</v>
      </c>
      <c r="H39" s="23" t="s">
        <v>15</v>
      </c>
      <c r="I39" s="2" t="s">
        <v>8</v>
      </c>
      <c r="J39" s="2" t="s">
        <v>9</v>
      </c>
      <c r="K39" s="3" t="str">
        <f t="shared" si="1"/>
        <v>"Battery Block Vol -V14","B_V14","21CE","(AD*256+AE-128*256)/100","15","30","Volt","7E2"</v>
      </c>
    </row>
    <row r="40" spans="1:11" ht="14.25">
      <c r="A40" s="21" t="s">
        <v>136</v>
      </c>
      <c r="B40" s="21" t="s">
        <v>137</v>
      </c>
      <c r="C40" s="22" t="s">
        <v>88</v>
      </c>
      <c r="D40" s="21" t="s">
        <v>138</v>
      </c>
      <c r="E40" s="21">
        <v>15</v>
      </c>
      <c r="F40" s="21">
        <v>30</v>
      </c>
      <c r="G40" s="21" t="s">
        <v>59</v>
      </c>
      <c r="H40" s="23" t="s">
        <v>15</v>
      </c>
      <c r="I40" s="2" t="s">
        <v>8</v>
      </c>
      <c r="J40" s="2" t="s">
        <v>9</v>
      </c>
      <c r="K40" s="3" t="str">
        <f t="shared" si="1"/>
        <v>"Battery Block Vol -V15","B_V15","21CE","(AF*256+AG-128*256)/100","15","30","Volt","7E2"</v>
      </c>
    </row>
    <row r="41" spans="1:11" ht="14.25">
      <c r="A41" s="5" t="s">
        <v>139</v>
      </c>
      <c r="B41" s="5" t="s">
        <v>140</v>
      </c>
      <c r="C41" s="11" t="s">
        <v>141</v>
      </c>
      <c r="D41" s="5" t="s">
        <v>142</v>
      </c>
      <c r="E41" s="5">
        <v>-20</v>
      </c>
      <c r="F41" s="5">
        <v>60</v>
      </c>
      <c r="G41" s="5" t="s">
        <v>14</v>
      </c>
      <c r="H41" s="12" t="s">
        <v>15</v>
      </c>
      <c r="I41" s="2" t="s">
        <v>8</v>
      </c>
      <c r="J41" s="2" t="s">
        <v>9</v>
      </c>
      <c r="K41" s="3" t="str">
        <f t="shared" si="1"/>
        <v>"Temp of Batt TB1","B_T1","21CF","(I*256+J-128*256)/100","-20","60","°C","7E2"</v>
      </c>
    </row>
    <row r="42" spans="1:11" ht="14.25">
      <c r="A42" s="5" t="s">
        <v>143</v>
      </c>
      <c r="B42" s="5" t="s">
        <v>144</v>
      </c>
      <c r="C42" s="11" t="s">
        <v>141</v>
      </c>
      <c r="D42" s="5" t="s">
        <v>145</v>
      </c>
      <c r="E42" s="5">
        <v>-20</v>
      </c>
      <c r="F42" s="5">
        <v>60</v>
      </c>
      <c r="G42" s="5" t="s">
        <v>14</v>
      </c>
      <c r="H42" s="12" t="s">
        <v>15</v>
      </c>
      <c r="I42" s="2" t="s">
        <v>8</v>
      </c>
      <c r="J42" s="2" t="s">
        <v>9</v>
      </c>
      <c r="K42" s="3" t="str">
        <f t="shared" si="1"/>
        <v>"Temp of Batt TB2","B_T2","21CF","(K*256+L-128*256)/100","-20","60","°C","7E2"</v>
      </c>
    </row>
    <row r="43" spans="1:11" ht="14.25">
      <c r="A43" s="5" t="s">
        <v>146</v>
      </c>
      <c r="B43" s="5" t="s">
        <v>147</v>
      </c>
      <c r="C43" s="11" t="s">
        <v>141</v>
      </c>
      <c r="D43" s="5" t="s">
        <v>148</v>
      </c>
      <c r="E43" s="5">
        <v>-20</v>
      </c>
      <c r="F43" s="5">
        <v>60</v>
      </c>
      <c r="G43" s="5" t="s">
        <v>14</v>
      </c>
      <c r="H43" s="12" t="s">
        <v>15</v>
      </c>
      <c r="I43" s="2" t="s">
        <v>8</v>
      </c>
      <c r="J43" s="2" t="s">
        <v>9</v>
      </c>
      <c r="K43" s="3" t="str">
        <f t="shared" si="1"/>
        <v>"Temp of Batt TB3","B_T3","21CF","(M*256+N-128*256)/100","-20","60","°C","7E2"</v>
      </c>
    </row>
    <row r="44" spans="1:11" ht="14.25">
      <c r="A44" s="5" t="s">
        <v>149</v>
      </c>
      <c r="B44" s="5" t="s">
        <v>150</v>
      </c>
      <c r="C44" s="11" t="s">
        <v>141</v>
      </c>
      <c r="D44" s="5" t="s">
        <v>151</v>
      </c>
      <c r="E44" s="5">
        <v>-20</v>
      </c>
      <c r="F44" s="5">
        <v>60</v>
      </c>
      <c r="G44" s="5" t="s">
        <v>14</v>
      </c>
      <c r="H44" s="12" t="s">
        <v>15</v>
      </c>
      <c r="I44" s="2" t="s">
        <v>8</v>
      </c>
      <c r="J44" s="2" t="s">
        <v>9</v>
      </c>
      <c r="K44" s="3" t="str">
        <f t="shared" si="1"/>
        <v>"Temp of Batt TB4","B_T4","21CF","(O*256+P-128*256)/100","-20","60","°C","7E2"</v>
      </c>
    </row>
    <row r="45" spans="1:11" ht="14.25">
      <c r="A45" s="5" t="s">
        <v>152</v>
      </c>
      <c r="B45" s="5" t="s">
        <v>153</v>
      </c>
      <c r="C45" s="11" t="s">
        <v>141</v>
      </c>
      <c r="D45" s="5" t="s">
        <v>154</v>
      </c>
      <c r="E45" s="5">
        <v>-20</v>
      </c>
      <c r="F45" s="5">
        <v>60</v>
      </c>
      <c r="G45" s="5" t="s">
        <v>14</v>
      </c>
      <c r="H45" s="12" t="s">
        <v>15</v>
      </c>
      <c r="I45" s="2" t="s">
        <v>8</v>
      </c>
      <c r="J45" s="2" t="s">
        <v>9</v>
      </c>
      <c r="K45" s="3" t="str">
        <f t="shared" si="1"/>
        <v>"Temp of Batt TB5","B_T5","21CF","(Q*256+R-128*256)/100","-20","60","°C","7E2"</v>
      </c>
    </row>
    <row r="46" spans="1:11" ht="14.25">
      <c r="A46" s="5" t="s">
        <v>155</v>
      </c>
      <c r="B46" s="5" t="s">
        <v>156</v>
      </c>
      <c r="C46" s="11" t="s">
        <v>141</v>
      </c>
      <c r="D46" s="5" t="s">
        <v>157</v>
      </c>
      <c r="E46" s="5">
        <v>-20</v>
      </c>
      <c r="F46" s="5">
        <v>60</v>
      </c>
      <c r="G46" s="5" t="s">
        <v>14</v>
      </c>
      <c r="H46" s="12" t="s">
        <v>15</v>
      </c>
      <c r="I46" s="2" t="s">
        <v>8</v>
      </c>
      <c r="J46" s="2" t="s">
        <v>9</v>
      </c>
      <c r="K46" s="3" t="str">
        <f t="shared" si="1"/>
        <v>"Temp of Batt TB6","B_T6","21CF","(S*256+T-128*256)/100","-20","60","°C","7E2"</v>
      </c>
    </row>
    <row r="47" spans="1:11" ht="14.25">
      <c r="A47" s="5" t="s">
        <v>158</v>
      </c>
      <c r="B47" s="5" t="s">
        <v>159</v>
      </c>
      <c r="C47" s="11" t="s">
        <v>141</v>
      </c>
      <c r="D47" s="5" t="s">
        <v>160</v>
      </c>
      <c r="E47" s="5">
        <v>-20</v>
      </c>
      <c r="F47" s="5">
        <v>60</v>
      </c>
      <c r="G47" s="5" t="s">
        <v>14</v>
      </c>
      <c r="H47" s="12" t="s">
        <v>15</v>
      </c>
      <c r="I47" s="2" t="s">
        <v>8</v>
      </c>
      <c r="J47" s="2" t="s">
        <v>9</v>
      </c>
      <c r="K47" s="3" t="str">
        <f t="shared" si="1"/>
        <v>"Temp of Batt TB7","B_T7","21CF","(U*256+V-128*256)/100","-20","60","°C","7E2"</v>
      </c>
    </row>
    <row r="48" spans="1:11" ht="14.25">
      <c r="A48" s="5" t="s">
        <v>161</v>
      </c>
      <c r="B48" s="5" t="s">
        <v>162</v>
      </c>
      <c r="C48" s="11" t="s">
        <v>141</v>
      </c>
      <c r="D48" s="5" t="s">
        <v>163</v>
      </c>
      <c r="E48" s="5">
        <v>-20</v>
      </c>
      <c r="F48" s="5">
        <v>60</v>
      </c>
      <c r="G48" s="5" t="s">
        <v>14</v>
      </c>
      <c r="H48" s="12" t="s">
        <v>15</v>
      </c>
      <c r="I48" s="2" t="s">
        <v>8</v>
      </c>
      <c r="J48" s="2" t="s">
        <v>9</v>
      </c>
      <c r="K48" s="3" t="str">
        <f t="shared" si="1"/>
        <v>"Temp of Batt TB8","B_T8","21CF","(W*256+X-128*256)/100","-20","60","°C","7E2"</v>
      </c>
    </row>
    <row r="49" spans="1:11" ht="14.25">
      <c r="A49" s="18" t="s">
        <v>164</v>
      </c>
      <c r="B49" s="18" t="s">
        <v>165</v>
      </c>
      <c r="C49" s="19" t="s">
        <v>166</v>
      </c>
      <c r="D49" s="18" t="s">
        <v>167</v>
      </c>
      <c r="E49" s="18">
        <v>15</v>
      </c>
      <c r="F49" s="18">
        <v>35</v>
      </c>
      <c r="G49" s="18" t="s">
        <v>168</v>
      </c>
      <c r="H49" s="20" t="s">
        <v>15</v>
      </c>
      <c r="I49" s="2" t="s">
        <v>8</v>
      </c>
      <c r="J49" s="2" t="s">
        <v>9</v>
      </c>
      <c r="K49" s="3" t="str">
        <f t="shared" si="1"/>
        <v>"Internal Resistance R01","IR_01","21D0","P","15","35","mOhm","7E2"</v>
      </c>
    </row>
    <row r="50" spans="1:11" ht="14.25">
      <c r="A50" s="18" t="s">
        <v>169</v>
      </c>
      <c r="B50" s="18" t="s">
        <v>170</v>
      </c>
      <c r="C50" s="19" t="s">
        <v>166</v>
      </c>
      <c r="D50" s="18" t="s">
        <v>171</v>
      </c>
      <c r="E50" s="18">
        <v>15</v>
      </c>
      <c r="F50" s="18">
        <v>35</v>
      </c>
      <c r="G50" s="18" t="s">
        <v>168</v>
      </c>
      <c r="H50" s="20" t="s">
        <v>15</v>
      </c>
      <c r="I50" s="2" t="s">
        <v>8</v>
      </c>
      <c r="J50" s="2" t="s">
        <v>9</v>
      </c>
      <c r="K50" s="3" t="str">
        <f t="shared" si="1"/>
        <v>"Internal Resistance R02","IR_02","21D0","Q","15","35","mOhm","7E2"</v>
      </c>
    </row>
    <row r="51" spans="1:11" ht="14.25">
      <c r="A51" s="18" t="s">
        <v>172</v>
      </c>
      <c r="B51" s="18" t="s">
        <v>173</v>
      </c>
      <c r="C51" s="19" t="s">
        <v>166</v>
      </c>
      <c r="D51" s="18" t="s">
        <v>174</v>
      </c>
      <c r="E51" s="18">
        <v>15</v>
      </c>
      <c r="F51" s="18">
        <v>35</v>
      </c>
      <c r="G51" s="18" t="s">
        <v>168</v>
      </c>
      <c r="H51" s="20" t="s">
        <v>15</v>
      </c>
      <c r="I51" s="2" t="s">
        <v>8</v>
      </c>
      <c r="J51" s="2" t="s">
        <v>9</v>
      </c>
      <c r="K51" s="3" t="str">
        <f t="shared" si="1"/>
        <v>"Internal Resistance R03","IR_03","21D0","R","15","35","mOhm","7E2"</v>
      </c>
    </row>
    <row r="52" spans="1:11" ht="14.25">
      <c r="A52" s="18" t="s">
        <v>175</v>
      </c>
      <c r="B52" s="18" t="s">
        <v>176</v>
      </c>
      <c r="C52" s="19" t="s">
        <v>166</v>
      </c>
      <c r="D52" s="18" t="s">
        <v>177</v>
      </c>
      <c r="E52" s="18">
        <v>15</v>
      </c>
      <c r="F52" s="18">
        <v>35</v>
      </c>
      <c r="G52" s="18" t="s">
        <v>168</v>
      </c>
      <c r="H52" s="20" t="s">
        <v>15</v>
      </c>
      <c r="I52" s="2" t="s">
        <v>8</v>
      </c>
      <c r="J52" s="2" t="s">
        <v>9</v>
      </c>
      <c r="K52" s="3" t="str">
        <f t="shared" si="1"/>
        <v>"Internal Resistance R04","IR_04","21D0","S","15","35","mOhm","7E2"</v>
      </c>
    </row>
    <row r="53" spans="1:11" ht="14.25">
      <c r="A53" s="18" t="s">
        <v>178</v>
      </c>
      <c r="B53" s="18" t="s">
        <v>179</v>
      </c>
      <c r="C53" s="19" t="s">
        <v>166</v>
      </c>
      <c r="D53" s="18" t="s">
        <v>180</v>
      </c>
      <c r="E53" s="18">
        <v>15</v>
      </c>
      <c r="F53" s="18">
        <v>35</v>
      </c>
      <c r="G53" s="18" t="s">
        <v>168</v>
      </c>
      <c r="H53" s="20" t="s">
        <v>15</v>
      </c>
      <c r="I53" s="2" t="s">
        <v>8</v>
      </c>
      <c r="J53" s="2" t="s">
        <v>9</v>
      </c>
      <c r="K53" s="3" t="str">
        <f t="shared" si="1"/>
        <v>"Internal Resistance R05","IR_05","21D0","T","15","35","mOhm","7E2"</v>
      </c>
    </row>
    <row r="54" spans="1:11" ht="14.25">
      <c r="A54" s="18" t="s">
        <v>181</v>
      </c>
      <c r="B54" s="18" t="s">
        <v>182</v>
      </c>
      <c r="C54" s="19" t="s">
        <v>166</v>
      </c>
      <c r="D54" s="18" t="s">
        <v>183</v>
      </c>
      <c r="E54" s="18">
        <v>15</v>
      </c>
      <c r="F54" s="18">
        <v>35</v>
      </c>
      <c r="G54" s="18" t="s">
        <v>168</v>
      </c>
      <c r="H54" s="20" t="s">
        <v>15</v>
      </c>
      <c r="I54" s="2" t="s">
        <v>8</v>
      </c>
      <c r="J54" s="2" t="s">
        <v>9</v>
      </c>
      <c r="K54" s="3" t="str">
        <f t="shared" si="1"/>
        <v>"Internal Resistance R06","IR_06","21D0","U ","15","35","mOhm","7E2"</v>
      </c>
    </row>
    <row r="55" spans="1:11" ht="14.25">
      <c r="A55" s="18" t="s">
        <v>184</v>
      </c>
      <c r="B55" s="18" t="s">
        <v>185</v>
      </c>
      <c r="C55" s="19" t="s">
        <v>166</v>
      </c>
      <c r="D55" s="18" t="s">
        <v>186</v>
      </c>
      <c r="E55" s="18">
        <v>15</v>
      </c>
      <c r="F55" s="18">
        <v>35</v>
      </c>
      <c r="G55" s="18" t="s">
        <v>168</v>
      </c>
      <c r="H55" s="20" t="s">
        <v>15</v>
      </c>
      <c r="I55" s="2" t="s">
        <v>8</v>
      </c>
      <c r="J55" s="2" t="s">
        <v>9</v>
      </c>
      <c r="K55" s="3" t="str">
        <f t="shared" si="1"/>
        <v>"Internal Resistance R07","IR_07","21D0","V ","15","35","mOhm","7E2"</v>
      </c>
    </row>
    <row r="56" spans="1:11" ht="14.25">
      <c r="A56" s="18" t="s">
        <v>187</v>
      </c>
      <c r="B56" s="18" t="s">
        <v>188</v>
      </c>
      <c r="C56" s="19" t="s">
        <v>166</v>
      </c>
      <c r="D56" s="18" t="s">
        <v>189</v>
      </c>
      <c r="E56" s="18">
        <v>15</v>
      </c>
      <c r="F56" s="18">
        <v>35</v>
      </c>
      <c r="G56" s="18" t="s">
        <v>168</v>
      </c>
      <c r="H56" s="20" t="s">
        <v>15</v>
      </c>
      <c r="I56" s="2" t="s">
        <v>8</v>
      </c>
      <c r="J56" s="2" t="s">
        <v>9</v>
      </c>
      <c r="K56" s="3" t="str">
        <f t="shared" si="1"/>
        <v>"Internal Resistance R08","IR_08","21D0","W ","15","35","mOhm","7E2"</v>
      </c>
    </row>
    <row r="57" spans="1:11" ht="14.25">
      <c r="A57" s="18" t="s">
        <v>190</v>
      </c>
      <c r="B57" s="18" t="s">
        <v>191</v>
      </c>
      <c r="C57" s="19" t="s">
        <v>166</v>
      </c>
      <c r="D57" s="18" t="s">
        <v>192</v>
      </c>
      <c r="E57" s="18">
        <v>15</v>
      </c>
      <c r="F57" s="18">
        <v>35</v>
      </c>
      <c r="G57" s="18" t="s">
        <v>168</v>
      </c>
      <c r="H57" s="20" t="s">
        <v>15</v>
      </c>
      <c r="I57" s="2" t="s">
        <v>8</v>
      </c>
      <c r="J57" s="2" t="s">
        <v>9</v>
      </c>
      <c r="K57" s="3" t="str">
        <f t="shared" si="1"/>
        <v>"Internal Resistance R09","IR_09","21D0","X ","15","35","mOhm","7E2"</v>
      </c>
    </row>
    <row r="58" spans="1:11" ht="14.25">
      <c r="A58" s="18" t="s">
        <v>193</v>
      </c>
      <c r="B58" s="18" t="s">
        <v>194</v>
      </c>
      <c r="C58" s="19" t="s">
        <v>166</v>
      </c>
      <c r="D58" s="18" t="s">
        <v>195</v>
      </c>
      <c r="E58" s="18">
        <v>15</v>
      </c>
      <c r="F58" s="18">
        <v>35</v>
      </c>
      <c r="G58" s="18" t="s">
        <v>168</v>
      </c>
      <c r="H58" s="20" t="s">
        <v>15</v>
      </c>
      <c r="I58" s="2" t="s">
        <v>8</v>
      </c>
      <c r="J58" s="2" t="s">
        <v>9</v>
      </c>
      <c r="K58" s="3" t="str">
        <f t="shared" si="1"/>
        <v>"Internal Resistance R10","IR_10","21D0","Y ","15","35","mOhm","7E2"</v>
      </c>
    </row>
    <row r="59" spans="1:11" ht="14.25">
      <c r="A59" s="18" t="s">
        <v>196</v>
      </c>
      <c r="B59" s="18" t="s">
        <v>197</v>
      </c>
      <c r="C59" s="19" t="s">
        <v>166</v>
      </c>
      <c r="D59" s="18" t="s">
        <v>198</v>
      </c>
      <c r="E59" s="18">
        <v>15</v>
      </c>
      <c r="F59" s="18">
        <v>35</v>
      </c>
      <c r="G59" s="18" t="s">
        <v>168</v>
      </c>
      <c r="H59" s="20" t="s">
        <v>15</v>
      </c>
      <c r="I59" s="2" t="s">
        <v>8</v>
      </c>
      <c r="J59" s="2" t="s">
        <v>9</v>
      </c>
      <c r="K59" s="3" t="str">
        <f t="shared" si="1"/>
        <v>"Internal Resistance R11","IR_11","21D0","Z","15","35","mOhm","7E2"</v>
      </c>
    </row>
    <row r="60" spans="1:11" ht="14.25">
      <c r="A60" s="18" t="s">
        <v>199</v>
      </c>
      <c r="B60" s="18" t="s">
        <v>200</v>
      </c>
      <c r="C60" s="19" t="s">
        <v>166</v>
      </c>
      <c r="D60" s="18" t="s">
        <v>201</v>
      </c>
      <c r="E60" s="18">
        <v>15</v>
      </c>
      <c r="F60" s="18">
        <v>35</v>
      </c>
      <c r="G60" s="18" t="s">
        <v>168</v>
      </c>
      <c r="H60" s="20" t="s">
        <v>15</v>
      </c>
      <c r="I60" s="2" t="s">
        <v>8</v>
      </c>
      <c r="J60" s="2" t="s">
        <v>9</v>
      </c>
      <c r="K60" s="3" t="str">
        <f t="shared" si="1"/>
        <v>"Internal Resistance R12","IR_12","21D0","AA ","15","35","mOhm","7E2"</v>
      </c>
    </row>
    <row r="61" spans="1:11" ht="14.25">
      <c r="A61" s="18" t="s">
        <v>202</v>
      </c>
      <c r="B61" s="18" t="s">
        <v>203</v>
      </c>
      <c r="C61" s="19" t="s">
        <v>166</v>
      </c>
      <c r="D61" s="18" t="s">
        <v>204</v>
      </c>
      <c r="E61" s="18">
        <v>15</v>
      </c>
      <c r="F61" s="18">
        <v>35</v>
      </c>
      <c r="G61" s="18" t="s">
        <v>168</v>
      </c>
      <c r="H61" s="20" t="s">
        <v>15</v>
      </c>
      <c r="I61" s="2" t="s">
        <v>8</v>
      </c>
      <c r="J61" s="2" t="s">
        <v>9</v>
      </c>
      <c r="K61" s="3" t="str">
        <f t="shared" si="1"/>
        <v>"Internal Resistance R13","IR_13","21D0","AB ","15","35","mOhm","7E2"</v>
      </c>
    </row>
    <row r="62" spans="1:11" ht="14.25">
      <c r="A62" s="18" t="s">
        <v>205</v>
      </c>
      <c r="B62" s="18" t="s">
        <v>206</v>
      </c>
      <c r="C62" s="19" t="s">
        <v>166</v>
      </c>
      <c r="D62" s="18" t="s">
        <v>207</v>
      </c>
      <c r="E62" s="18">
        <v>15</v>
      </c>
      <c r="F62" s="18">
        <v>35</v>
      </c>
      <c r="G62" s="18" t="s">
        <v>168</v>
      </c>
      <c r="H62" s="20" t="s">
        <v>15</v>
      </c>
      <c r="I62" s="2" t="s">
        <v>8</v>
      </c>
      <c r="J62" s="2" t="s">
        <v>9</v>
      </c>
      <c r="K62" s="3" t="str">
        <f t="shared" si="1"/>
        <v>"Internal Resistance R14","IR_14","21D0","AC ","15","35","mOhm","7E2"</v>
      </c>
    </row>
    <row r="63" spans="1:11" ht="14.25">
      <c r="A63" s="18" t="s">
        <v>208</v>
      </c>
      <c r="B63" s="18" t="s">
        <v>209</v>
      </c>
      <c r="C63" s="19" t="s">
        <v>166</v>
      </c>
      <c r="D63" s="18" t="s">
        <v>210</v>
      </c>
      <c r="E63" s="18">
        <v>15</v>
      </c>
      <c r="F63" s="18">
        <v>35</v>
      </c>
      <c r="G63" s="18" t="s">
        <v>168</v>
      </c>
      <c r="H63" s="20" t="s">
        <v>15</v>
      </c>
      <c r="I63" s="2" t="s">
        <v>8</v>
      </c>
      <c r="J63" s="2" t="s">
        <v>9</v>
      </c>
      <c r="K63" s="3" t="str">
        <f t="shared" si="1"/>
        <v>"Internal Resistance R15","IR_15","21D0","AD ","15","35","mOhm","7E2"</v>
      </c>
    </row>
    <row r="64" spans="1:11" ht="14.25">
      <c r="A64" s="24" t="s">
        <v>211</v>
      </c>
      <c r="B64" s="24" t="s">
        <v>212</v>
      </c>
      <c r="C64" s="24"/>
      <c r="D64" s="25" t="s">
        <v>213</v>
      </c>
      <c r="E64" s="24">
        <v>-60</v>
      </c>
      <c r="F64" s="24">
        <v>60</v>
      </c>
      <c r="G64" s="26" t="s">
        <v>66</v>
      </c>
      <c r="H64" s="26"/>
      <c r="I64" s="2" t="s">
        <v>8</v>
      </c>
      <c r="J64" s="2" t="s">
        <v>9</v>
      </c>
      <c r="K64" s="3" t="str">
        <f t="shared" si="1"/>
        <v>"Batt KW","Batt_KW","","VAL{Batt Pack Volt Val} * VAL{Batt Pack Current Val}/1000","-60","60","KW",""</v>
      </c>
    </row>
    <row r="65" spans="1:11" ht="14.25">
      <c r="A65" s="24" t="s">
        <v>214</v>
      </c>
      <c r="B65" s="24" t="s">
        <v>215</v>
      </c>
      <c r="C65" s="25"/>
      <c r="D65" s="25" t="s">
        <v>216</v>
      </c>
      <c r="E65" s="24">
        <v>-60</v>
      </c>
      <c r="F65" s="24">
        <v>60</v>
      </c>
      <c r="G65" s="24" t="s">
        <v>66</v>
      </c>
      <c r="H65" s="26"/>
      <c r="I65" s="2" t="s">
        <v>8</v>
      </c>
      <c r="J65" s="2" t="s">
        <v>9</v>
      </c>
      <c r="K65" s="3" t="str">
        <f>I65&amp;A65&amp;J65&amp;B65&amp;J65&amp;C65&amp;J65&amp;D65&amp;J65&amp;E65&amp;J65&amp;F65&amp;J65&amp;G65&amp;J65&amp;H65&amp;I65</f>
        <v>"Power Resource KW","HV_KW","","VAL{Power Resource IB} * VAL{Power Resource VB}/1000","-60","60","KW",""</v>
      </c>
    </row>
    <row r="66" ht="14.25">
      <c r="A6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FXM</dc:creator>
  <cp:keywords/>
  <dc:description/>
  <cp:lastModifiedBy>FXM</cp:lastModifiedBy>
  <dcterms:created xsi:type="dcterms:W3CDTF">2014-07-05T14:24:31Z</dcterms:created>
  <dcterms:modified xsi:type="dcterms:W3CDTF">2014-07-05T14:30:32Z</dcterms:modified>
  <cp:category/>
  <cp:version/>
  <cp:contentType/>
  <cp:contentStatus/>
</cp:coreProperties>
</file>